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3040" windowHeight="9192"/>
  </bookViews>
  <sheets>
    <sheet name="2023-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1" i="1"/>
  <c r="N11" i="1" s="1"/>
  <c r="C12" i="1"/>
  <c r="C13" i="1"/>
  <c r="C14" i="1"/>
  <c r="N14" i="1" s="1"/>
  <c r="C15" i="1"/>
  <c r="N15" i="1" s="1"/>
  <c r="C16" i="1"/>
  <c r="O16" i="1" s="1"/>
  <c r="M10" i="1"/>
  <c r="M11" i="1"/>
  <c r="M12" i="1"/>
  <c r="M13" i="1"/>
  <c r="M14" i="1"/>
  <c r="M15" i="1"/>
  <c r="M16" i="1"/>
  <c r="K10" i="1"/>
  <c r="K11" i="1"/>
  <c r="K12" i="1"/>
  <c r="K13" i="1"/>
  <c r="K14" i="1"/>
  <c r="K15" i="1"/>
  <c r="K16" i="1"/>
  <c r="I10" i="1"/>
  <c r="I11" i="1"/>
  <c r="I12" i="1"/>
  <c r="I13" i="1"/>
  <c r="I14" i="1"/>
  <c r="I15" i="1"/>
  <c r="I16" i="1"/>
  <c r="G10" i="1"/>
  <c r="G11" i="1"/>
  <c r="G12" i="1"/>
  <c r="G13" i="1"/>
  <c r="G14" i="1"/>
  <c r="G15" i="1"/>
  <c r="G16" i="1"/>
  <c r="E10" i="1"/>
  <c r="E11" i="1"/>
  <c r="E12" i="1"/>
  <c r="E13" i="1"/>
  <c r="E14" i="1"/>
  <c r="E15" i="1"/>
  <c r="E16" i="1"/>
  <c r="N12" i="1" l="1"/>
  <c r="O4" i="1"/>
  <c r="N4" i="1"/>
  <c r="O11" i="1"/>
  <c r="O10" i="1"/>
  <c r="O15" i="1"/>
  <c r="O12" i="1"/>
  <c r="N16" i="1"/>
  <c r="O14" i="1"/>
  <c r="N10" i="1"/>
  <c r="N13" i="1"/>
  <c r="O13" i="1"/>
  <c r="M19" i="1" l="1"/>
  <c r="K19" i="1"/>
  <c r="I19" i="1"/>
  <c r="G19" i="1"/>
  <c r="E19" i="1"/>
  <c r="C19" i="1"/>
  <c r="M18" i="1"/>
  <c r="K18" i="1"/>
  <c r="I18" i="1"/>
  <c r="G18" i="1"/>
  <c r="E18" i="1"/>
  <c r="C18" i="1"/>
  <c r="M17" i="1"/>
  <c r="K17" i="1"/>
  <c r="I17" i="1"/>
  <c r="G17" i="1"/>
  <c r="E17" i="1"/>
  <c r="C17" i="1"/>
  <c r="C20" i="1" l="1"/>
  <c r="O5" i="1"/>
  <c r="N5" i="1"/>
  <c r="O3" i="1"/>
  <c r="N3" i="1"/>
  <c r="N17" i="1"/>
  <c r="O17" i="1"/>
  <c r="N19" i="1"/>
  <c r="O19" i="1"/>
  <c r="N18" i="1"/>
  <c r="O18" i="1"/>
</calcChain>
</file>

<file path=xl/sharedStrings.xml><?xml version="1.0" encoding="utf-8"?>
<sst xmlns="http://schemas.openxmlformats.org/spreadsheetml/2006/main" count="39" uniqueCount="22">
  <si>
    <t>Класс</t>
  </si>
  <si>
    <t>%</t>
  </si>
  <si>
    <t>н/а</t>
  </si>
  <si>
    <t>-</t>
  </si>
  <si>
    <t>«5»</t>
  </si>
  <si>
    <t>«4» и «5»</t>
  </si>
  <si>
    <t>«3»</t>
  </si>
  <si>
    <t>«2»</t>
  </si>
  <si>
    <t>9</t>
  </si>
  <si>
    <t>Краткое наименование ОУ</t>
  </si>
  <si>
    <r>
      <t xml:space="preserve">*заполняются </t>
    </r>
    <r>
      <rPr>
        <b/>
        <u/>
        <sz val="11"/>
        <color rgb="FFFF0000"/>
        <rFont val="Calibri"/>
        <family val="2"/>
        <charset val="204"/>
        <scheme val="minor"/>
      </rPr>
      <t>ВСЕ</t>
    </r>
    <r>
      <rPr>
        <b/>
        <sz val="11"/>
        <color rgb="FFFF0000"/>
        <rFont val="Calibri"/>
        <family val="2"/>
        <charset val="204"/>
        <scheme val="minor"/>
      </rPr>
      <t xml:space="preserve"> ячейки таблиц, выделенные серым цветом </t>
    </r>
  </si>
  <si>
    <t>Успеваемость</t>
  </si>
  <si>
    <t>Качество знаний</t>
  </si>
  <si>
    <t>2-4</t>
  </si>
  <si>
    <t>5-9</t>
  </si>
  <si>
    <t>2-11</t>
  </si>
  <si>
    <t>Количество обучающихся, получивших по итогам учебного года</t>
  </si>
  <si>
    <r>
      <t xml:space="preserve">Количество обучающихся </t>
    </r>
    <r>
      <rPr>
        <b/>
        <sz val="11"/>
        <color theme="1"/>
        <rFont val="Calibri"/>
        <family val="2"/>
        <charset val="204"/>
        <scheme val="minor"/>
      </rPr>
      <t xml:space="preserve">на конец учебного года </t>
    </r>
    <r>
      <rPr>
        <sz val="11"/>
        <color theme="1"/>
        <rFont val="Calibri"/>
        <family val="2"/>
        <charset val="204"/>
        <scheme val="minor"/>
      </rPr>
      <t>(май 2024)</t>
    </r>
  </si>
  <si>
    <t>Информация об успеваемости и качестве знаний (2023-2024)</t>
  </si>
  <si>
    <r>
      <t xml:space="preserve">Примечание </t>
    </r>
    <r>
      <rPr>
        <sz val="10"/>
        <color theme="1"/>
        <rFont val="Calibri"/>
        <family val="2"/>
        <charset val="204"/>
        <scheme val="minor"/>
      </rPr>
      <t>(заполняется при необходимости)</t>
    </r>
  </si>
  <si>
    <t>итого</t>
  </si>
  <si>
    <t>ОГБОУ "Валуйская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</si>
</sst>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8" fillId="0" borderId="0" xfId="0" applyFont="1"/>
    <xf numFmtId="10" fontId="9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3" xfId="0" quotePrefix="1" applyFont="1" applyBorder="1" applyAlignment="1">
      <alignment horizontal="center" vertical="center" wrapText="1"/>
    </xf>
    <xf numFmtId="10" fontId="9" fillId="0" borderId="3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0" fontId="9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0" fontId="9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6" fillId="0" borderId="0" xfId="0" applyFont="1" applyAlignment="1" applyProtection="1">
      <alignment vertical="center" wrapText="1"/>
      <protection locked="0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Normal="100" workbookViewId="0">
      <selection activeCell="H13" sqref="H13"/>
    </sheetView>
  </sheetViews>
  <sheetFormatPr defaultColWidth="9.109375" defaultRowHeight="14.4" x14ac:dyDescent="0.3"/>
  <cols>
    <col min="1" max="1" width="2" style="1" customWidth="1"/>
    <col min="2" max="2" width="6.44140625" style="1" customWidth="1"/>
    <col min="3" max="3" width="20.6640625" style="1" customWidth="1"/>
    <col min="4" max="4" width="4" style="1" bestFit="1" customWidth="1"/>
    <col min="5" max="5" width="8.5546875" style="1" customWidth="1"/>
    <col min="6" max="6" width="5.5546875" style="1" bestFit="1" customWidth="1"/>
    <col min="7" max="7" width="8.5546875" style="1" customWidth="1"/>
    <col min="8" max="8" width="4" style="1" bestFit="1" customWidth="1"/>
    <col min="9" max="9" width="8.5546875" style="1" customWidth="1"/>
    <col min="10" max="10" width="4" style="1" bestFit="1" customWidth="1"/>
    <col min="11" max="11" width="8.5546875" style="1" customWidth="1"/>
    <col min="12" max="12" width="4" style="1" bestFit="1" customWidth="1"/>
    <col min="13" max="13" width="8.109375" style="1" customWidth="1"/>
    <col min="14" max="14" width="13.5546875" style="1" customWidth="1"/>
    <col min="15" max="15" width="15.88671875" style="1" customWidth="1"/>
    <col min="16" max="16384" width="9.109375" style="1"/>
  </cols>
  <sheetData>
    <row r="1" spans="1:15" ht="20.25" customHeight="1" x14ac:dyDescent="0.3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38.25" customHeight="1" x14ac:dyDescent="0.3">
      <c r="B2" s="42" t="s">
        <v>18</v>
      </c>
      <c r="C2" s="42"/>
      <c r="D2" s="42"/>
      <c r="E2" s="42"/>
      <c r="F2" s="42"/>
      <c r="G2" s="42"/>
      <c r="H2" s="42"/>
      <c r="I2" s="42"/>
      <c r="J2" s="42"/>
      <c r="K2" s="42"/>
      <c r="L2" s="19"/>
      <c r="M2" s="28"/>
      <c r="N2" s="21" t="s">
        <v>11</v>
      </c>
      <c r="O2" s="21" t="s">
        <v>12</v>
      </c>
    </row>
    <row r="3" spans="1:15" s="3" customFormat="1" ht="21.75" customHeight="1" thickBot="1" x14ac:dyDescent="0.35">
      <c r="B3" s="37" t="s">
        <v>9</v>
      </c>
      <c r="C3" s="37"/>
      <c r="D3" s="44" t="s">
        <v>21</v>
      </c>
      <c r="E3" s="43"/>
      <c r="F3" s="43"/>
      <c r="G3" s="43"/>
      <c r="H3" s="43"/>
      <c r="I3" s="43"/>
      <c r="J3" s="43"/>
      <c r="K3" s="43"/>
      <c r="L3" s="27"/>
      <c r="M3" s="26" t="s">
        <v>15</v>
      </c>
      <c r="N3" s="20">
        <f>SUM(D10:D19,F10:F19,H10:H19)/SUM(C10:C19)</f>
        <v>1</v>
      </c>
      <c r="O3" s="20">
        <f>SUM(D10:D19,F10:F19)/SUM(C10:C19)</f>
        <v>0.68333333333333335</v>
      </c>
    </row>
    <row r="4" spans="1:15" s="3" customFormat="1" x14ac:dyDescent="0.3">
      <c r="M4" s="26" t="s">
        <v>13</v>
      </c>
      <c r="N4" s="25">
        <f>SUM(D10:D12,F10:F12,H10:H12)/SUM(C10:C12)</f>
        <v>1</v>
      </c>
      <c r="O4" s="25">
        <f>SUM(D10:D12,F10:F12)/SUM(C10:C12)</f>
        <v>0.81702127659574464</v>
      </c>
    </row>
    <row r="5" spans="1:15" s="3" customFormat="1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6" t="s">
        <v>14</v>
      </c>
      <c r="N5" s="25">
        <f>SUM(D13:D17,F13:F17,H13:H17)/SUM(C13:C17)</f>
        <v>1</v>
      </c>
      <c r="O5" s="25">
        <f>SUM(D13:D17,F13:F17)/SUM(C13:C17)</f>
        <v>0.58776595744680848</v>
      </c>
    </row>
    <row r="6" spans="1:15" s="3" customFormat="1" x14ac:dyDescent="0.3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s="3" customFormat="1" ht="32.25" customHeight="1" x14ac:dyDescent="0.3">
      <c r="B7" s="38" t="s">
        <v>0</v>
      </c>
      <c r="C7" s="39" t="s">
        <v>17</v>
      </c>
      <c r="D7" s="40" t="s">
        <v>16</v>
      </c>
      <c r="E7" s="38"/>
      <c r="F7" s="38"/>
      <c r="G7" s="38"/>
      <c r="H7" s="38"/>
      <c r="I7" s="38"/>
      <c r="J7" s="38"/>
      <c r="K7" s="38"/>
      <c r="L7" s="38"/>
      <c r="M7" s="41"/>
      <c r="N7" s="36" t="s">
        <v>11</v>
      </c>
      <c r="O7" s="36" t="s">
        <v>12</v>
      </c>
    </row>
    <row r="8" spans="1:15" s="3" customFormat="1" ht="28.5" customHeight="1" x14ac:dyDescent="0.3">
      <c r="B8" s="38"/>
      <c r="C8" s="38"/>
      <c r="D8" s="4" t="s">
        <v>4</v>
      </c>
      <c r="E8" s="5" t="s">
        <v>1</v>
      </c>
      <c r="F8" s="6" t="s">
        <v>5</v>
      </c>
      <c r="G8" s="5" t="s">
        <v>1</v>
      </c>
      <c r="H8" s="6" t="s">
        <v>6</v>
      </c>
      <c r="I8" s="5" t="s">
        <v>1</v>
      </c>
      <c r="J8" s="6" t="s">
        <v>7</v>
      </c>
      <c r="K8" s="5" t="s">
        <v>1</v>
      </c>
      <c r="L8" s="6" t="s">
        <v>2</v>
      </c>
      <c r="M8" s="18" t="s">
        <v>1</v>
      </c>
      <c r="N8" s="36"/>
      <c r="O8" s="36"/>
    </row>
    <row r="9" spans="1:15" s="3" customFormat="1" x14ac:dyDescent="0.3">
      <c r="B9" s="16">
        <v>1</v>
      </c>
      <c r="C9" s="30">
        <v>45</v>
      </c>
      <c r="D9" s="7" t="s">
        <v>3</v>
      </c>
      <c r="E9" s="8" t="s">
        <v>3</v>
      </c>
      <c r="F9" s="9" t="s">
        <v>3</v>
      </c>
      <c r="G9" s="8" t="s">
        <v>3</v>
      </c>
      <c r="H9" s="9" t="s">
        <v>3</v>
      </c>
      <c r="I9" s="8" t="s">
        <v>3</v>
      </c>
      <c r="J9" s="9" t="s">
        <v>3</v>
      </c>
      <c r="K9" s="8" t="s">
        <v>3</v>
      </c>
      <c r="L9" s="9" t="s">
        <v>3</v>
      </c>
      <c r="M9" s="12" t="s">
        <v>3</v>
      </c>
      <c r="N9" s="14" t="s">
        <v>3</v>
      </c>
      <c r="O9" s="14" t="s">
        <v>3</v>
      </c>
    </row>
    <row r="10" spans="1:15" s="3" customFormat="1" x14ac:dyDescent="0.3">
      <c r="B10" s="16">
        <v>2</v>
      </c>
      <c r="C10" s="29">
        <f t="shared" ref="C10:C16" si="0">D10+F10+H10+J10+L10</f>
        <v>82</v>
      </c>
      <c r="D10" s="10">
        <v>34</v>
      </c>
      <c r="E10" s="2">
        <f t="shared" ref="E10:E14" si="1">D10/(D10+F10+H10+J10+L10)</f>
        <v>0.41463414634146339</v>
      </c>
      <c r="F10" s="11">
        <v>40</v>
      </c>
      <c r="G10" s="2">
        <f t="shared" ref="G10:G16" si="2">F10/(D10+F10+H10+J10+L10)</f>
        <v>0.48780487804878048</v>
      </c>
      <c r="H10" s="11">
        <v>8</v>
      </c>
      <c r="I10" s="2">
        <f t="shared" ref="I10:I16" si="3">H10/(D10+F10+H10+J10+L10)</f>
        <v>9.7560975609756101E-2</v>
      </c>
      <c r="J10" s="11">
        <v>0</v>
      </c>
      <c r="K10" s="2">
        <f t="shared" ref="K10:K16" si="4">J10/(D10+F10+H10+J10+L10)</f>
        <v>0</v>
      </c>
      <c r="L10" s="11">
        <v>0</v>
      </c>
      <c r="M10" s="13">
        <f t="shared" ref="M10:M16" si="5">L10/(D10+F10+H10+J10+L10)</f>
        <v>0</v>
      </c>
      <c r="N10" s="15">
        <f t="shared" ref="N10:N19" si="6">SUM(D10,F10,H10)/SUM(C10)</f>
        <v>1</v>
      </c>
      <c r="O10" s="15">
        <f t="shared" ref="O10:O19" si="7">SUM(D10,F10)/SUM(C10)</f>
        <v>0.90243902439024393</v>
      </c>
    </row>
    <row r="11" spans="1:15" s="3" customFormat="1" x14ac:dyDescent="0.3">
      <c r="B11" s="16">
        <v>3</v>
      </c>
      <c r="C11" s="29">
        <f t="shared" si="0"/>
        <v>83</v>
      </c>
      <c r="D11" s="10">
        <v>37</v>
      </c>
      <c r="E11" s="2">
        <f t="shared" si="1"/>
        <v>0.44578313253012047</v>
      </c>
      <c r="F11" s="11">
        <v>32</v>
      </c>
      <c r="G11" s="2">
        <f t="shared" si="2"/>
        <v>0.38554216867469882</v>
      </c>
      <c r="H11" s="11">
        <v>14</v>
      </c>
      <c r="I11" s="2">
        <f t="shared" si="3"/>
        <v>0.16867469879518071</v>
      </c>
      <c r="J11" s="11">
        <v>0</v>
      </c>
      <c r="K11" s="2">
        <f t="shared" si="4"/>
        <v>0</v>
      </c>
      <c r="L11" s="11">
        <v>0</v>
      </c>
      <c r="M11" s="13">
        <f t="shared" si="5"/>
        <v>0</v>
      </c>
      <c r="N11" s="15">
        <f t="shared" si="6"/>
        <v>1</v>
      </c>
      <c r="O11" s="15">
        <f t="shared" si="7"/>
        <v>0.83132530120481929</v>
      </c>
    </row>
    <row r="12" spans="1:15" s="3" customFormat="1" x14ac:dyDescent="0.3">
      <c r="B12" s="16">
        <v>4</v>
      </c>
      <c r="C12" s="29">
        <f t="shared" si="0"/>
        <v>70</v>
      </c>
      <c r="D12" s="10">
        <v>22</v>
      </c>
      <c r="E12" s="2">
        <f t="shared" si="1"/>
        <v>0.31428571428571428</v>
      </c>
      <c r="F12" s="11">
        <v>27</v>
      </c>
      <c r="G12" s="2">
        <f t="shared" si="2"/>
        <v>0.38571428571428573</v>
      </c>
      <c r="H12" s="11">
        <v>21</v>
      </c>
      <c r="I12" s="2">
        <f t="shared" si="3"/>
        <v>0.3</v>
      </c>
      <c r="J12" s="11">
        <v>0</v>
      </c>
      <c r="K12" s="2">
        <f t="shared" si="4"/>
        <v>0</v>
      </c>
      <c r="L12" s="11">
        <v>0</v>
      </c>
      <c r="M12" s="13">
        <f t="shared" si="5"/>
        <v>0</v>
      </c>
      <c r="N12" s="15">
        <f t="shared" si="6"/>
        <v>1</v>
      </c>
      <c r="O12" s="15">
        <f t="shared" si="7"/>
        <v>0.7</v>
      </c>
    </row>
    <row r="13" spans="1:15" s="3" customFormat="1" x14ac:dyDescent="0.3">
      <c r="B13" s="16">
        <v>5</v>
      </c>
      <c r="C13" s="29">
        <f t="shared" si="0"/>
        <v>76</v>
      </c>
      <c r="D13" s="10">
        <v>25</v>
      </c>
      <c r="E13" s="2">
        <f t="shared" si="1"/>
        <v>0.32894736842105265</v>
      </c>
      <c r="F13" s="11">
        <v>27</v>
      </c>
      <c r="G13" s="2">
        <f t="shared" si="2"/>
        <v>0.35526315789473684</v>
      </c>
      <c r="H13" s="11">
        <v>24</v>
      </c>
      <c r="I13" s="2">
        <f t="shared" si="3"/>
        <v>0.31578947368421051</v>
      </c>
      <c r="J13" s="11">
        <v>0</v>
      </c>
      <c r="K13" s="2">
        <f t="shared" si="4"/>
        <v>0</v>
      </c>
      <c r="L13" s="11">
        <v>0</v>
      </c>
      <c r="M13" s="13">
        <f t="shared" si="5"/>
        <v>0</v>
      </c>
      <c r="N13" s="15">
        <f t="shared" si="6"/>
        <v>1</v>
      </c>
      <c r="O13" s="15">
        <f t="shared" si="7"/>
        <v>0.68421052631578949</v>
      </c>
    </row>
    <row r="14" spans="1:15" s="3" customFormat="1" x14ac:dyDescent="0.3">
      <c r="B14" s="16">
        <v>6</v>
      </c>
      <c r="C14" s="29">
        <f t="shared" si="0"/>
        <v>68</v>
      </c>
      <c r="D14" s="10">
        <v>14</v>
      </c>
      <c r="E14" s="2">
        <f t="shared" si="1"/>
        <v>0.20588235294117646</v>
      </c>
      <c r="F14" s="11">
        <v>33</v>
      </c>
      <c r="G14" s="2">
        <f t="shared" si="2"/>
        <v>0.48529411764705882</v>
      </c>
      <c r="H14" s="11">
        <v>21</v>
      </c>
      <c r="I14" s="2">
        <f t="shared" si="3"/>
        <v>0.30882352941176472</v>
      </c>
      <c r="J14" s="11">
        <v>0</v>
      </c>
      <c r="K14" s="2">
        <f t="shared" si="4"/>
        <v>0</v>
      </c>
      <c r="L14" s="11">
        <v>0</v>
      </c>
      <c r="M14" s="13">
        <f t="shared" si="5"/>
        <v>0</v>
      </c>
      <c r="N14" s="15">
        <f t="shared" si="6"/>
        <v>1</v>
      </c>
      <c r="O14" s="15">
        <f t="shared" si="7"/>
        <v>0.69117647058823528</v>
      </c>
    </row>
    <row r="15" spans="1:15" s="3" customFormat="1" x14ac:dyDescent="0.3">
      <c r="B15" s="16">
        <v>7</v>
      </c>
      <c r="C15" s="29">
        <f t="shared" si="0"/>
        <v>77</v>
      </c>
      <c r="D15" s="10">
        <v>15</v>
      </c>
      <c r="E15" s="2">
        <f t="shared" ref="E15:E16" si="8">D15/(D15+F15+H15+J15+L15)</f>
        <v>0.19480519480519481</v>
      </c>
      <c r="F15" s="11">
        <v>27</v>
      </c>
      <c r="G15" s="2">
        <f t="shared" si="2"/>
        <v>0.35064935064935066</v>
      </c>
      <c r="H15" s="11">
        <v>35</v>
      </c>
      <c r="I15" s="2">
        <f t="shared" si="3"/>
        <v>0.45454545454545453</v>
      </c>
      <c r="J15" s="11">
        <v>0</v>
      </c>
      <c r="K15" s="2">
        <f t="shared" si="4"/>
        <v>0</v>
      </c>
      <c r="L15" s="11">
        <v>0</v>
      </c>
      <c r="M15" s="13">
        <f t="shared" si="5"/>
        <v>0</v>
      </c>
      <c r="N15" s="15">
        <f t="shared" si="6"/>
        <v>1</v>
      </c>
      <c r="O15" s="15">
        <f t="shared" si="7"/>
        <v>0.54545454545454541</v>
      </c>
    </row>
    <row r="16" spans="1:15" s="3" customFormat="1" x14ac:dyDescent="0.3">
      <c r="B16" s="16">
        <v>8</v>
      </c>
      <c r="C16" s="29">
        <f t="shared" si="0"/>
        <v>77</v>
      </c>
      <c r="D16" s="10">
        <v>13</v>
      </c>
      <c r="E16" s="2">
        <f t="shared" si="8"/>
        <v>0.16883116883116883</v>
      </c>
      <c r="F16" s="11">
        <v>28</v>
      </c>
      <c r="G16" s="2">
        <f t="shared" si="2"/>
        <v>0.36363636363636365</v>
      </c>
      <c r="H16" s="11">
        <v>36</v>
      </c>
      <c r="I16" s="2">
        <f t="shared" si="3"/>
        <v>0.46753246753246752</v>
      </c>
      <c r="J16" s="11">
        <v>0</v>
      </c>
      <c r="K16" s="2">
        <f t="shared" si="4"/>
        <v>0</v>
      </c>
      <c r="L16" s="11">
        <v>0</v>
      </c>
      <c r="M16" s="13">
        <f t="shared" si="5"/>
        <v>0</v>
      </c>
      <c r="N16" s="15">
        <f t="shared" si="6"/>
        <v>1</v>
      </c>
      <c r="O16" s="15">
        <f t="shared" si="7"/>
        <v>0.53246753246753242</v>
      </c>
    </row>
    <row r="17" spans="2:15" s="3" customFormat="1" x14ac:dyDescent="0.3">
      <c r="B17" s="17" t="s">
        <v>8</v>
      </c>
      <c r="C17" s="29">
        <f>D17+F17+H17+J17+L17</f>
        <v>78</v>
      </c>
      <c r="D17" s="10">
        <v>17</v>
      </c>
      <c r="E17" s="2">
        <f>D17/(D17+F17+H17+J17+L17)</f>
        <v>0.21794871794871795</v>
      </c>
      <c r="F17" s="11">
        <v>22</v>
      </c>
      <c r="G17" s="2">
        <f>F17/(D17+F17+H17+J17+L17)</f>
        <v>0.28205128205128205</v>
      </c>
      <c r="H17" s="11">
        <v>39</v>
      </c>
      <c r="I17" s="2">
        <f>H17/(D17+F17+H17+J17+L17)</f>
        <v>0.5</v>
      </c>
      <c r="J17" s="11">
        <v>0</v>
      </c>
      <c r="K17" s="2">
        <f>J17/(D17+F17+H17+J17+L17)</f>
        <v>0</v>
      </c>
      <c r="L17" s="11">
        <v>0</v>
      </c>
      <c r="M17" s="13">
        <f>L17/(D17+F17+H17+J17+L17)</f>
        <v>0</v>
      </c>
      <c r="N17" s="15">
        <f t="shared" si="6"/>
        <v>1</v>
      </c>
      <c r="O17" s="15">
        <f t="shared" si="7"/>
        <v>0.5</v>
      </c>
    </row>
    <row r="18" spans="2:15" s="3" customFormat="1" x14ac:dyDescent="0.3">
      <c r="B18" s="23">
        <v>10</v>
      </c>
      <c r="C18" s="29">
        <f>D18+F18+H18+J18+L18</f>
        <v>23</v>
      </c>
      <c r="D18" s="10">
        <v>8</v>
      </c>
      <c r="E18" s="2">
        <f t="shared" ref="E18:E19" si="9">D18/(D18+F18+H18+J18+L18)</f>
        <v>0.34782608695652173</v>
      </c>
      <c r="F18" s="11">
        <v>12</v>
      </c>
      <c r="G18" s="2">
        <f t="shared" ref="G18:G19" si="10">F18/(D18+F18+H18+J18+L18)</f>
        <v>0.52173913043478259</v>
      </c>
      <c r="H18" s="11">
        <v>3</v>
      </c>
      <c r="I18" s="2">
        <f t="shared" ref="I18:I19" si="11">H18/(D18+F18+H18+J18+L18)</f>
        <v>0.13043478260869565</v>
      </c>
      <c r="J18" s="11">
        <v>0</v>
      </c>
      <c r="K18" s="2">
        <f t="shared" ref="K18:K19" si="12">J18/(D18+F18+H18+J18+L18)</f>
        <v>0</v>
      </c>
      <c r="L18" s="11">
        <v>0</v>
      </c>
      <c r="M18" s="13">
        <f t="shared" ref="M18:M19" si="13">L18/(D18+F18+H18+J18+L18)</f>
        <v>0</v>
      </c>
      <c r="N18" s="15">
        <f t="shared" si="6"/>
        <v>1</v>
      </c>
      <c r="O18" s="15">
        <f t="shared" si="7"/>
        <v>0.86956521739130432</v>
      </c>
    </row>
    <row r="19" spans="2:15" s="3" customFormat="1" x14ac:dyDescent="0.3">
      <c r="B19" s="23">
        <v>11</v>
      </c>
      <c r="C19" s="29">
        <f t="shared" ref="C19" si="14">D19+F19+H19+J19+L19</f>
        <v>26</v>
      </c>
      <c r="D19" s="10">
        <v>6</v>
      </c>
      <c r="E19" s="2">
        <f t="shared" si="9"/>
        <v>0.23076923076923078</v>
      </c>
      <c r="F19" s="11">
        <v>12</v>
      </c>
      <c r="G19" s="2">
        <f t="shared" si="10"/>
        <v>0.46153846153846156</v>
      </c>
      <c r="H19" s="11">
        <v>8</v>
      </c>
      <c r="I19" s="2">
        <f t="shared" si="11"/>
        <v>0.30769230769230771</v>
      </c>
      <c r="J19" s="11">
        <v>0</v>
      </c>
      <c r="K19" s="2">
        <f t="shared" si="12"/>
        <v>0</v>
      </c>
      <c r="L19" s="11">
        <v>0</v>
      </c>
      <c r="M19" s="13">
        <f t="shared" si="13"/>
        <v>0</v>
      </c>
      <c r="N19" s="15">
        <f t="shared" si="6"/>
        <v>1</v>
      </c>
      <c r="O19" s="15">
        <f t="shared" si="7"/>
        <v>0.69230769230769229</v>
      </c>
    </row>
    <row r="20" spans="2:15" s="3" customFormat="1" x14ac:dyDescent="0.3">
      <c r="B20" s="31" t="s">
        <v>20</v>
      </c>
      <c r="C20" s="32">
        <f>SUM(C9:C19)</f>
        <v>705</v>
      </c>
    </row>
    <row r="22" spans="2:15" ht="35.25" customHeight="1" x14ac:dyDescent="0.3">
      <c r="B22" s="33" t="s">
        <v>19</v>
      </c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</sheetData>
  <sheetProtection algorithmName="SHA-512" hashValue="5bqzrXKcCJoisi5G8/a07fDd3zqOPeexmi1AAloSjF6Z4mCuOdPbOjHpwgFoYE22AL+TYUGmf3WjT/ske+P+Mg==" saltValue="l2UFPmze9KVDgQcbTmOODw==" spinCount="100000" sheet="1" objects="1" scenarios="1"/>
  <mergeCells count="11">
    <mergeCell ref="B22:C22"/>
    <mergeCell ref="D22:O22"/>
    <mergeCell ref="A1:O1"/>
    <mergeCell ref="N7:N8"/>
    <mergeCell ref="O7:O8"/>
    <mergeCell ref="B3:C3"/>
    <mergeCell ref="B7:B8"/>
    <mergeCell ref="C7:C8"/>
    <mergeCell ref="D7:M7"/>
    <mergeCell ref="B2:K2"/>
    <mergeCell ref="D3:K3"/>
  </mergeCells>
  <phoneticPr fontId="13" type="noConversion"/>
  <pageMargins left="0.39370078740157483" right="0.39370078740157483" top="0.98425196850393704" bottom="0.39370078740157483" header="0" footer="0"/>
  <pageSetup paperSize="9" orientation="landscape" r:id="rId1"/>
  <ignoredErrors>
    <ignoredError sqref="B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Ученик</cp:lastModifiedBy>
  <cp:lastPrinted>2024-05-28T08:27:47Z</cp:lastPrinted>
  <dcterms:created xsi:type="dcterms:W3CDTF">2015-06-05T18:19:34Z</dcterms:created>
  <dcterms:modified xsi:type="dcterms:W3CDTF">2024-05-31T06:27:15Z</dcterms:modified>
</cp:coreProperties>
</file>